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on\Downloads\"/>
    </mc:Choice>
  </mc:AlternateContent>
  <xr:revisionPtr revIDLastSave="0" documentId="13_ncr:1_{6835A3EC-6D68-4F7E-875B-AB87C441715E}" xr6:coauthVersionLast="47" xr6:coauthVersionMax="47" xr10:uidLastSave="{00000000-0000-0000-0000-000000000000}"/>
  <bookViews>
    <workbookView xWindow="1380" yWindow="1230" windowWidth="15330" windowHeight="10770" xr2:uid="{A5ED0060-3F61-4739-8167-0215BAA024C7}"/>
  </bookViews>
  <sheets>
    <sheet name="Order Form" sheetId="1" r:id="rId1"/>
    <sheet name="Inventory" sheetId="3" r:id="rId2"/>
  </sheets>
  <definedNames>
    <definedName name="_xlnm.Print_Area" localSheetId="1">Inventory!$A$1:$G$47</definedName>
    <definedName name="_xlnm.Print_Area" localSheetId="0">'Order Form'!$A$1:$H$110</definedName>
    <definedName name="_xlnm.Print_Titles" localSheetId="1">Inventory!$1:$1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40" i="3"/>
  <c r="F42" i="3"/>
  <c r="F17" i="3"/>
  <c r="E17" i="3" s="1"/>
  <c r="F19" i="3"/>
  <c r="E19" i="3" s="1"/>
  <c r="F22" i="3"/>
  <c r="E22" i="3" s="1"/>
  <c r="F36" i="3"/>
  <c r="E47" i="3"/>
  <c r="E46" i="3"/>
  <c r="E44" i="3"/>
  <c r="E43" i="3"/>
  <c r="E42" i="3"/>
  <c r="E41" i="3"/>
  <c r="E40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3" i="3"/>
  <c r="E21" i="3"/>
  <c r="E20" i="3"/>
  <c r="E18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<sst xmlns="http://schemas.openxmlformats.org/spreadsheetml/2006/main" count="284" uniqueCount="72">
  <si>
    <t>Ship Date  1</t>
  </si>
  <si>
    <t>Ship Date 2</t>
  </si>
  <si>
    <t>Ship Date 3</t>
  </si>
  <si>
    <t>Pot Size</t>
  </si>
  <si>
    <t>PPP</t>
  </si>
  <si>
    <t>Blooms Per Pot</t>
  </si>
  <si>
    <t>Color</t>
  </si>
  <si>
    <t>3 &amp; up</t>
  </si>
  <si>
    <t>Golden Glo</t>
  </si>
  <si>
    <t>Ice Crystals</t>
  </si>
  <si>
    <t>Marble</t>
  </si>
  <si>
    <t>Picasso</t>
  </si>
  <si>
    <t>Pink</t>
  </si>
  <si>
    <t>Red</t>
  </si>
  <si>
    <t>Red Glitter</t>
  </si>
  <si>
    <t>Tapestry</t>
  </si>
  <si>
    <t xml:space="preserve">White </t>
  </si>
  <si>
    <t>Winter Rose Red</t>
  </si>
  <si>
    <t>6 &amp; up</t>
  </si>
  <si>
    <t>Cinnamon</t>
  </si>
  <si>
    <t>Maren</t>
  </si>
  <si>
    <t>Ship Date 1</t>
  </si>
  <si>
    <t>10 &amp; up</t>
  </si>
  <si>
    <t>Combo (Red / White)</t>
  </si>
  <si>
    <t>White</t>
  </si>
  <si>
    <t>14 &amp; up</t>
  </si>
  <si>
    <t>18 &amp; up</t>
  </si>
  <si>
    <t>-2-</t>
  </si>
  <si>
    <t>10 Belden</t>
  </si>
  <si>
    <t>27 &amp; up</t>
  </si>
  <si>
    <t>There will be a delivery fee for all orders.</t>
  </si>
  <si>
    <t>Quantities are limited, please order early.</t>
  </si>
  <si>
    <t>To ensure order accuracy, PLEASE complete our order form using</t>
  </si>
  <si>
    <t>ship date columns.</t>
  </si>
  <si>
    <t>-3-</t>
  </si>
  <si>
    <t>Available</t>
  </si>
  <si>
    <t>Amount Received</t>
  </si>
  <si>
    <t>Amount Ordered</t>
  </si>
  <si>
    <t>Variety</t>
  </si>
  <si>
    <t>Premium Ice Crystal</t>
  </si>
  <si>
    <t>Premium Picasso</t>
  </si>
  <si>
    <t>Imperial Red</t>
  </si>
  <si>
    <t>Winter Rose Early Red</t>
  </si>
  <si>
    <t>Viking Cinnamon</t>
  </si>
  <si>
    <t>Christmas Joy Marble</t>
  </si>
  <si>
    <t>Whitestar</t>
  </si>
  <si>
    <t>Alpina White</t>
  </si>
  <si>
    <t>Mars Pink</t>
  </si>
  <si>
    <t>Alpina White, Whitestar</t>
  </si>
  <si>
    <t xml:space="preserve">Christmas Aurora, Christmas Feelings Red, Imperial Red, </t>
  </si>
  <si>
    <t>Christmas Joy Marble, Marblestar</t>
  </si>
  <si>
    <t>Polly's Early Pink</t>
  </si>
  <si>
    <t>Christmas Cheer &amp; Whitestar</t>
  </si>
  <si>
    <t>Christmas Aurora, Christmas Cheer, Christmas Feelings Red</t>
  </si>
  <si>
    <t>Christmas Aurora, Christmas Feelings Red, Jubilee Red</t>
  </si>
  <si>
    <t>Christmas Aurora Red</t>
  </si>
  <si>
    <t>Alpina White, Christmas Joy White</t>
  </si>
  <si>
    <t>Christmas Aurora, Christmas Feelings Red</t>
  </si>
  <si>
    <t xml:space="preserve">Gold Pot Covers:      6.5" and 7.5" - $.50 each    </t>
  </si>
  <si>
    <t>8.5" and 10" - $.75 each</t>
  </si>
  <si>
    <t xml:space="preserve">2025 Poinsettia Order Form   </t>
  </si>
  <si>
    <t>Autumn Leaves</t>
  </si>
  <si>
    <t>Superba New Glitter</t>
  </si>
  <si>
    <t>Ice Crystal</t>
  </si>
  <si>
    <t xml:space="preserve">Winter Rose Red </t>
  </si>
  <si>
    <t>Christmas Beauty Cinnamon</t>
  </si>
  <si>
    <t>Christmas Beauty Marble</t>
  </si>
  <si>
    <t>Christmas Beauty Princess</t>
  </si>
  <si>
    <t>Christmas Cheer Red</t>
  </si>
  <si>
    <t>Christmas Joy Pink</t>
  </si>
  <si>
    <t>Christmas Wish Pink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</si>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</sst>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[Red]\(0\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8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8" fontId="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8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8" fontId="0" fillId="0" borderId="14" xfId="0" applyNumberFormat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4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9" fillId="2" borderId="0" xfId="0" applyFont="1" applyFill="1"/>
    <xf numFmtId="0" fontId="9" fillId="2" borderId="18" xfId="0" applyFont="1" applyFill="1" applyBorder="1"/>
    <xf numFmtId="0" fontId="5" fillId="2" borderId="4" xfId="0" applyFont="1" applyFill="1" applyBorder="1"/>
    <xf numFmtId="0" fontId="9" fillId="2" borderId="8" xfId="0" applyFont="1" applyFill="1" applyBorder="1"/>
    <xf numFmtId="0" fontId="9" fillId="2" borderId="15" xfId="0" applyFont="1" applyFill="1" applyBorder="1"/>
    <xf numFmtId="16" fontId="5" fillId="0" borderId="2" xfId="0" applyNumberFormat="1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D551-DB0F-4B2D-B933-0B37659B2A72}">
  <dimension ref="A5:J110"/>
  <sheetViews>
    <sheetView tabSelected="1" topLeftCell="A25" zoomScaleNormal="100" workbookViewId="0">
      <selection activeCell="E67" sqref="E67"/>
    </sheetView>
  </sheetViews>
  <sheetFormatPr defaultRowHeight="12.75" x14ac:dyDescent="0.2"/>
  <cols>
    <col min="1" max="1" width="11.5703125" customWidth="1"/>
    <col min="2" max="2" width="9.7109375" customWidth="1"/>
    <col min="3" max="3" width="11.42578125" customWidth="1"/>
    <col min="4" max="4" width="30.28515625" bestFit="1" customWidth="1"/>
    <col min="5" max="5" width="9.7109375" customWidth="1"/>
    <col min="6" max="6" width="9.28515625" customWidth="1"/>
    <col min="7" max="7" width="9" customWidth="1"/>
    <col min="8" max="8" width="8.7109375" customWidth="1"/>
  </cols>
  <sheetData>
    <row r="5" spans="1:10" ht="19.5" customHeight="1" x14ac:dyDescent="0.2"/>
    <row r="6" spans="1:10" ht="20.100000000000001" customHeight="1" x14ac:dyDescent="0.2"/>
    <row r="7" spans="1:10" s="2" customFormat="1" ht="21.75" customHeight="1" x14ac:dyDescent="0.2">
      <c r="A7" s="78" t="s">
        <v>60</v>
      </c>
      <c r="B7" s="78"/>
      <c r="C7" s="78"/>
      <c r="D7" s="78"/>
      <c r="E7" s="78"/>
      <c r="F7" s="78"/>
      <c r="G7" s="78"/>
      <c r="H7" s="78"/>
    </row>
    <row r="8" spans="1:10" ht="24.75" customHeight="1" thickBot="1" x14ac:dyDescent="0.35">
      <c r="C8" s="3"/>
      <c r="D8" s="77"/>
    </row>
    <row r="9" spans="1:10" ht="32.450000000000003" customHeight="1" thickBot="1" x14ac:dyDescent="0.25">
      <c r="A9" s="4"/>
      <c r="B9" s="4"/>
      <c r="C9" s="4"/>
      <c r="D9" s="4"/>
      <c r="E9" s="4"/>
      <c r="F9" s="5" t="s">
        <v>0</v>
      </c>
      <c r="G9" s="6" t="s">
        <v>1</v>
      </c>
      <c r="H9" s="7" t="s">
        <v>2</v>
      </c>
    </row>
    <row r="10" spans="1:10" s="8" customFormat="1" ht="29.1" customHeight="1" thickBot="1" x14ac:dyDescent="0.25">
      <c r="A10" s="5" t="s">
        <v>3</v>
      </c>
      <c r="B10" s="6" t="s">
        <v>4</v>
      </c>
      <c r="C10" s="6" t="s">
        <v>5</v>
      </c>
      <c r="D10" s="6" t="s">
        <v>6</v>
      </c>
      <c r="E10" s="6"/>
      <c r="F10" s="76"/>
      <c r="G10" s="76"/>
      <c r="H10" s="76"/>
    </row>
    <row r="11" spans="1:10" ht="17.100000000000001" customHeight="1" x14ac:dyDescent="0.2">
      <c r="A11" s="9">
        <v>4.5</v>
      </c>
      <c r="B11" s="10">
        <v>1</v>
      </c>
      <c r="C11" s="10" t="s">
        <v>7</v>
      </c>
      <c r="D11" s="68" t="s">
        <v>61</v>
      </c>
      <c r="E11" s="12"/>
      <c r="F11" s="11"/>
      <c r="G11" s="11"/>
      <c r="H11" s="13"/>
    </row>
    <row r="12" spans="1:10" ht="17.100000000000001" customHeight="1" x14ac:dyDescent="0.2">
      <c r="A12" s="9">
        <v>4.5</v>
      </c>
      <c r="B12" s="10">
        <v>1</v>
      </c>
      <c r="C12" s="10" t="s">
        <v>7</v>
      </c>
      <c r="D12" s="68" t="s">
        <v>8</v>
      </c>
      <c r="E12" s="12"/>
      <c r="F12" s="11"/>
      <c r="G12" s="11"/>
      <c r="H12" s="13"/>
      <c r="J12" s="71"/>
    </row>
    <row r="13" spans="1:10" ht="17.100000000000001" customHeight="1" x14ac:dyDescent="0.2">
      <c r="A13" s="9">
        <v>4.5</v>
      </c>
      <c r="B13" s="10">
        <v>1</v>
      </c>
      <c r="C13" s="10" t="s">
        <v>7</v>
      </c>
      <c r="D13" s="68" t="s">
        <v>63</v>
      </c>
      <c r="E13" s="12"/>
      <c r="F13" s="11"/>
      <c r="G13" s="11"/>
      <c r="H13" s="13"/>
    </row>
    <row r="14" spans="1:10" ht="17.100000000000001" customHeight="1" x14ac:dyDescent="0.2">
      <c r="A14" s="9">
        <v>4.5</v>
      </c>
      <c r="B14" s="10">
        <v>1</v>
      </c>
      <c r="C14" s="10" t="s">
        <v>7</v>
      </c>
      <c r="D14" s="68" t="s">
        <v>10</v>
      </c>
      <c r="E14" s="12"/>
      <c r="F14" s="11"/>
      <c r="G14" s="11"/>
      <c r="H14" s="13"/>
    </row>
    <row r="15" spans="1:10" ht="17.100000000000001" customHeight="1" x14ac:dyDescent="0.2">
      <c r="A15" s="9">
        <v>4.5</v>
      </c>
      <c r="B15" s="10">
        <v>1</v>
      </c>
      <c r="C15" s="10" t="s">
        <v>7</v>
      </c>
      <c r="D15" s="68" t="s">
        <v>11</v>
      </c>
      <c r="E15" s="12"/>
      <c r="F15" s="11"/>
      <c r="G15" s="11"/>
      <c r="H15" s="13"/>
    </row>
    <row r="16" spans="1:10" ht="17.100000000000001" customHeight="1" x14ac:dyDescent="0.2">
      <c r="A16" s="9">
        <v>4.5</v>
      </c>
      <c r="B16" s="10">
        <v>1</v>
      </c>
      <c r="C16" s="10" t="s">
        <v>7</v>
      </c>
      <c r="D16" s="69" t="s">
        <v>12</v>
      </c>
      <c r="E16" s="12"/>
      <c r="F16" s="11"/>
      <c r="G16" s="11"/>
      <c r="H16" s="13"/>
    </row>
    <row r="17" spans="1:8" ht="17.100000000000001" customHeight="1" x14ac:dyDescent="0.2">
      <c r="A17" s="9">
        <v>4.5</v>
      </c>
      <c r="B17" s="10">
        <v>1</v>
      </c>
      <c r="C17" s="10" t="s">
        <v>7</v>
      </c>
      <c r="D17" s="68" t="s">
        <v>13</v>
      </c>
      <c r="E17" s="12"/>
      <c r="F17" s="11"/>
      <c r="G17" s="11"/>
      <c r="H17" s="13"/>
    </row>
    <row r="18" spans="1:8" ht="17.100000000000001" customHeight="1" x14ac:dyDescent="0.2">
      <c r="A18" s="9">
        <v>4.5</v>
      </c>
      <c r="B18" s="10">
        <v>1</v>
      </c>
      <c r="C18" s="10" t="s">
        <v>7</v>
      </c>
      <c r="D18" s="69" t="s">
        <v>62</v>
      </c>
      <c r="E18" s="12" t="s">
        <v>71</v>
      </c>
      <c r="F18" s="11"/>
      <c r="G18" s="11"/>
      <c r="H18" s="13"/>
    </row>
    <row r="19" spans="1:8" ht="17.100000000000001" customHeight="1" x14ac:dyDescent="0.2">
      <c r="A19" s="9">
        <v>4.5</v>
      </c>
      <c r="B19" s="10">
        <v>1</v>
      </c>
      <c r="C19" s="10" t="s">
        <v>7</v>
      </c>
      <c r="D19" s="68" t="s">
        <v>15</v>
      </c>
      <c r="E19" s="12"/>
      <c r="F19" s="11"/>
      <c r="G19" s="11"/>
      <c r="H19" s="13"/>
    </row>
    <row r="20" spans="1:8" ht="17.100000000000001" customHeight="1" x14ac:dyDescent="0.2">
      <c r="A20" s="9">
        <v>4.5</v>
      </c>
      <c r="B20" s="10">
        <v>1</v>
      </c>
      <c r="C20" s="10" t="s">
        <v>7</v>
      </c>
      <c r="D20" s="68" t="s">
        <v>24</v>
      </c>
      <c r="E20" s="12"/>
      <c r="F20" s="11"/>
      <c r="G20" s="11"/>
      <c r="H20" s="13"/>
    </row>
    <row r="21" spans="1:8" ht="17.100000000000001" customHeight="1" thickBot="1" x14ac:dyDescent="0.25">
      <c r="A21" s="14">
        <v>4.5</v>
      </c>
      <c r="B21" s="15">
        <v>1</v>
      </c>
      <c r="C21" s="15" t="s">
        <v>7</v>
      </c>
      <c r="D21" s="70" t="s">
        <v>64</v>
      </c>
      <c r="E21" s="17"/>
      <c r="F21" s="16"/>
      <c r="G21" s="16"/>
      <c r="H21" s="18"/>
    </row>
    <row r="22" spans="1:8" ht="15" customHeight="1" thickBot="1" x14ac:dyDescent="0.25">
      <c r="A22" s="19"/>
      <c r="B22" s="19"/>
      <c r="C22" s="19"/>
      <c r="D22" s="20"/>
      <c r="E22" s="21"/>
      <c r="F22" s="20"/>
      <c r="G22" s="20"/>
      <c r="H22" s="20"/>
    </row>
    <row r="23" spans="1:8" ht="17.100000000000001" customHeight="1" x14ac:dyDescent="0.2">
      <c r="A23" s="31">
        <v>6.5</v>
      </c>
      <c r="B23" s="32">
        <v>1</v>
      </c>
      <c r="C23" s="32" t="s">
        <v>18</v>
      </c>
      <c r="D23" s="75" t="s">
        <v>61</v>
      </c>
      <c r="E23" s="34"/>
      <c r="F23" s="33"/>
      <c r="G23" s="33"/>
      <c r="H23" s="35"/>
    </row>
    <row r="24" spans="1:8" ht="17.100000000000001" customHeight="1" x14ac:dyDescent="0.2">
      <c r="A24" s="9">
        <v>6.5</v>
      </c>
      <c r="B24" s="10">
        <v>1</v>
      </c>
      <c r="C24" s="10" t="s">
        <v>18</v>
      </c>
      <c r="D24" s="68" t="s">
        <v>55</v>
      </c>
      <c r="E24" s="12"/>
      <c r="F24" s="11"/>
      <c r="G24" s="11"/>
      <c r="H24" s="13"/>
    </row>
    <row r="25" spans="1:8" ht="17.100000000000001" customHeight="1" x14ac:dyDescent="0.2">
      <c r="A25" s="9">
        <v>6.5</v>
      </c>
      <c r="B25" s="10">
        <v>1</v>
      </c>
      <c r="C25" s="10" t="s">
        <v>18</v>
      </c>
      <c r="D25" s="68" t="s">
        <v>65</v>
      </c>
      <c r="E25" s="12" t="s">
        <v>71</v>
      </c>
      <c r="F25" s="11"/>
      <c r="G25" s="11"/>
      <c r="H25" s="13"/>
    </row>
    <row r="26" spans="1:8" ht="17.100000000000001" customHeight="1" x14ac:dyDescent="0.2">
      <c r="A26" s="9">
        <v>6.5</v>
      </c>
      <c r="B26" s="10">
        <v>1</v>
      </c>
      <c r="C26" s="10" t="s">
        <v>18</v>
      </c>
      <c r="D26" s="68" t="s">
        <v>66</v>
      </c>
      <c r="E26" s="12"/>
      <c r="F26" s="11"/>
      <c r="G26" s="11"/>
      <c r="H26" s="13"/>
    </row>
    <row r="27" spans="1:8" ht="17.100000000000001" customHeight="1" x14ac:dyDescent="0.2">
      <c r="A27" s="9">
        <v>6.5</v>
      </c>
      <c r="B27" s="10">
        <v>1</v>
      </c>
      <c r="C27" s="10" t="s">
        <v>18</v>
      </c>
      <c r="D27" s="68" t="s">
        <v>67</v>
      </c>
      <c r="E27" s="12" t="s">
        <v>71</v>
      </c>
      <c r="F27" s="11"/>
      <c r="G27" s="11"/>
      <c r="H27" s="13"/>
    </row>
    <row r="28" spans="1:8" ht="17.100000000000001" customHeight="1" x14ac:dyDescent="0.2">
      <c r="A28" s="9">
        <v>6.5</v>
      </c>
      <c r="B28" s="10">
        <v>1</v>
      </c>
      <c r="C28" s="10" t="s">
        <v>18</v>
      </c>
      <c r="D28" s="72" t="s">
        <v>68</v>
      </c>
      <c r="E28" s="12" t="s">
        <v>71</v>
      </c>
      <c r="F28" s="11"/>
      <c r="G28" s="11"/>
      <c r="H28" s="13"/>
    </row>
    <row r="29" spans="1:8" ht="17.100000000000001" customHeight="1" x14ac:dyDescent="0.2">
      <c r="A29" s="9">
        <v>6.5</v>
      </c>
      <c r="B29" s="10">
        <v>1</v>
      </c>
      <c r="C29" s="10" t="s">
        <v>18</v>
      </c>
      <c r="D29" s="73" t="s">
        <v>69</v>
      </c>
      <c r="E29" s="12" t="s">
        <v>71</v>
      </c>
      <c r="F29" s="11"/>
      <c r="G29" s="11"/>
      <c r="H29" s="13"/>
    </row>
    <row r="30" spans="1:8" ht="17.100000000000001" customHeight="1" x14ac:dyDescent="0.2">
      <c r="A30" s="9">
        <v>6.5</v>
      </c>
      <c r="B30" s="10">
        <v>1</v>
      </c>
      <c r="C30" s="10" t="s">
        <v>18</v>
      </c>
      <c r="D30" s="68" t="s">
        <v>70</v>
      </c>
      <c r="E30" s="12" t="s">
        <v>71</v>
      </c>
      <c r="F30" s="11"/>
      <c r="G30" s="11"/>
      <c r="H30" s="13"/>
    </row>
    <row r="31" spans="1:8" ht="17.100000000000001" customHeight="1" x14ac:dyDescent="0.2">
      <c r="A31" s="9">
        <v>6.5</v>
      </c>
      <c r="B31" s="10">
        <v>1</v>
      </c>
      <c r="C31" s="10" t="s">
        <v>18</v>
      </c>
      <c r="D31" s="68" t="s">
        <v>8</v>
      </c>
      <c r="E31" s="12"/>
      <c r="F31" s="11"/>
      <c r="G31" s="11"/>
      <c r="H31" s="13"/>
    </row>
    <row r="32" spans="1:8" ht="17.100000000000001" customHeight="1" x14ac:dyDescent="0.2">
      <c r="A32" s="9">
        <v>6.5</v>
      </c>
      <c r="B32" s="10">
        <v>1</v>
      </c>
      <c r="C32" s="10" t="s">
        <v>18</v>
      </c>
      <c r="D32" s="68" t="s">
        <v>41</v>
      </c>
      <c r="E32" s="12" t="s">
        <v>71</v>
      </c>
      <c r="F32" s="11"/>
      <c r="G32" s="11"/>
      <c r="H32" s="13"/>
    </row>
    <row r="33" spans="1:8" ht="17.100000000000001" customHeight="1" x14ac:dyDescent="0.2">
      <c r="A33" s="9">
        <v>6.5</v>
      </c>
      <c r="B33" s="10">
        <v>1</v>
      </c>
      <c r="C33" s="10" t="s">
        <v>18</v>
      </c>
      <c r="D33" s="68" t="s">
        <v>39</v>
      </c>
      <c r="E33" s="12"/>
      <c r="F33" s="11"/>
      <c r="G33" s="11"/>
      <c r="H33" s="13"/>
    </row>
    <row r="34" spans="1:8" ht="17.100000000000001" customHeight="1" x14ac:dyDescent="0.2">
      <c r="A34" s="9">
        <v>6.5</v>
      </c>
      <c r="B34" s="10">
        <v>1</v>
      </c>
      <c r="C34" s="10" t="s">
        <v>18</v>
      </c>
      <c r="D34" s="68" t="s">
        <v>62</v>
      </c>
      <c r="E34" s="12"/>
      <c r="F34" s="11"/>
      <c r="G34" s="11"/>
      <c r="H34" s="13"/>
    </row>
    <row r="35" spans="1:8" ht="17.100000000000001" customHeight="1" x14ac:dyDescent="0.2">
      <c r="A35" s="9">
        <v>6.5</v>
      </c>
      <c r="B35" s="10">
        <v>1</v>
      </c>
      <c r="C35" s="10" t="s">
        <v>18</v>
      </c>
      <c r="D35" s="73" t="s">
        <v>15</v>
      </c>
      <c r="E35" s="12"/>
      <c r="F35" s="11"/>
      <c r="G35" s="11"/>
      <c r="H35" s="13"/>
    </row>
    <row r="36" spans="1:8" ht="17.100000000000001" customHeight="1" x14ac:dyDescent="0.2">
      <c r="A36" s="9">
        <v>6.5</v>
      </c>
      <c r="B36" s="10">
        <v>1</v>
      </c>
      <c r="C36" s="10" t="s">
        <v>18</v>
      </c>
      <c r="D36" s="73" t="s">
        <v>45</v>
      </c>
      <c r="E36" s="12" t="s">
        <v>71</v>
      </c>
      <c r="F36" s="11"/>
      <c r="G36" s="11"/>
      <c r="H36" s="13"/>
    </row>
    <row r="37" spans="1:8" ht="17.100000000000001" customHeight="1" thickBot="1" x14ac:dyDescent="0.25">
      <c r="A37" s="14">
        <v>6.5</v>
      </c>
      <c r="B37" s="15">
        <v>1</v>
      </c>
      <c r="C37" s="15" t="s">
        <v>18</v>
      </c>
      <c r="D37" s="74" t="s">
        <v>42</v>
      </c>
      <c r="E37" s="17" t="s">
        <v>71</v>
      </c>
      <c r="F37" s="16"/>
      <c r="G37" s="16"/>
      <c r="H37" s="18"/>
    </row>
    <row r="38" spans="1:8" ht="17.100000000000001" customHeight="1" x14ac:dyDescent="0.2">
      <c r="A38" s="19"/>
      <c r="B38" s="19"/>
      <c r="C38" s="19"/>
      <c r="D38" s="71"/>
      <c r="E38" s="21"/>
      <c r="F38" s="20"/>
      <c r="G38" s="20"/>
      <c r="H38" s="20"/>
    </row>
    <row r="39" spans="1:8" ht="17.100000000000001" customHeight="1" x14ac:dyDescent="0.2">
      <c r="A39" s="19"/>
      <c r="B39" s="19"/>
      <c r="C39" s="19"/>
      <c r="D39" s="71"/>
      <c r="E39" s="21"/>
      <c r="F39" s="20"/>
      <c r="G39" s="20"/>
      <c r="H39" s="20"/>
    </row>
    <row r="40" spans="1:8" ht="17.100000000000001" customHeight="1" x14ac:dyDescent="0.2">
      <c r="A40" s="19"/>
      <c r="B40" s="19"/>
      <c r="C40" s="19"/>
      <c r="D40" s="71"/>
      <c r="E40" s="21"/>
      <c r="F40" s="20"/>
      <c r="G40" s="20"/>
      <c r="H40" s="20"/>
    </row>
    <row r="41" spans="1:8" ht="30.75" customHeight="1" thickBot="1" x14ac:dyDescent="0.25">
      <c r="A41" s="78" t="s">
        <v>60</v>
      </c>
      <c r="B41" s="78"/>
      <c r="C41" s="78"/>
      <c r="D41" s="78"/>
      <c r="E41" s="78"/>
      <c r="F41" s="78"/>
      <c r="G41" s="78"/>
      <c r="H41" s="78"/>
    </row>
    <row r="42" spans="1:8" ht="30.75" customHeight="1" thickBot="1" x14ac:dyDescent="0.25">
      <c r="A42" s="1"/>
      <c r="B42" s="1"/>
      <c r="C42" s="1"/>
      <c r="D42" s="1"/>
      <c r="E42" s="1"/>
      <c r="F42" s="5" t="s">
        <v>21</v>
      </c>
      <c r="G42" s="6" t="s">
        <v>1</v>
      </c>
      <c r="H42" s="7" t="s">
        <v>2</v>
      </c>
    </row>
    <row r="43" spans="1:8" ht="28.5" customHeight="1" thickBot="1" x14ac:dyDescent="0.25">
      <c r="A43" s="25" t="s">
        <v>3</v>
      </c>
      <c r="B43" s="25" t="s">
        <v>4</v>
      </c>
      <c r="C43" s="6" t="s">
        <v>5</v>
      </c>
      <c r="D43" s="25" t="s">
        <v>6</v>
      </c>
      <c r="E43" s="25"/>
      <c r="F43" s="26"/>
      <c r="G43" s="26"/>
      <c r="H43" s="26"/>
    </row>
    <row r="44" spans="1:8" ht="17.100000000000001" customHeight="1" x14ac:dyDescent="0.2">
      <c r="A44" s="31">
        <v>7.5</v>
      </c>
      <c r="B44" s="32">
        <v>2</v>
      </c>
      <c r="C44" s="32" t="s">
        <v>22</v>
      </c>
      <c r="D44" s="33" t="s">
        <v>23</v>
      </c>
      <c r="E44" s="34" t="s">
        <v>71</v>
      </c>
      <c r="F44" s="33"/>
      <c r="G44" s="33"/>
      <c r="H44" s="35"/>
    </row>
    <row r="45" spans="1:8" ht="17.100000000000001" customHeight="1" x14ac:dyDescent="0.2">
      <c r="A45" s="9">
        <v>7.5</v>
      </c>
      <c r="B45" s="10">
        <v>2</v>
      </c>
      <c r="C45" s="10" t="s">
        <v>22</v>
      </c>
      <c r="D45" s="68" t="s">
        <v>55</v>
      </c>
      <c r="E45" s="12"/>
      <c r="F45" s="39"/>
      <c r="G45" s="39"/>
      <c r="H45" s="40"/>
    </row>
    <row r="46" spans="1:8" ht="17.100000000000001" customHeight="1" x14ac:dyDescent="0.2">
      <c r="A46" s="9">
        <v>7.5</v>
      </c>
      <c r="B46" s="10">
        <v>2</v>
      </c>
      <c r="C46" s="10" t="s">
        <v>22</v>
      </c>
      <c r="D46" s="68" t="s">
        <v>66</v>
      </c>
      <c r="E46" s="12" t="s">
        <v>71</v>
      </c>
      <c r="F46" s="39"/>
      <c r="G46" s="39"/>
      <c r="H46" s="40"/>
    </row>
    <row r="47" spans="1:8" ht="17.100000000000001" customHeight="1" x14ac:dyDescent="0.2">
      <c r="A47" s="9">
        <v>7.5</v>
      </c>
      <c r="B47" s="10">
        <v>2</v>
      </c>
      <c r="C47" s="10" t="s">
        <v>22</v>
      </c>
      <c r="D47" s="68" t="s">
        <v>67</v>
      </c>
      <c r="E47" s="12" t="s">
        <v>71</v>
      </c>
      <c r="F47" s="39"/>
      <c r="G47" s="39"/>
      <c r="H47" s="40"/>
    </row>
    <row r="48" spans="1:8" ht="17.100000000000001" customHeight="1" x14ac:dyDescent="0.2">
      <c r="A48" s="9">
        <v>7.5</v>
      </c>
      <c r="B48" s="10">
        <v>2</v>
      </c>
      <c r="C48" s="10" t="s">
        <v>22</v>
      </c>
      <c r="D48" s="68" t="s">
        <v>68</v>
      </c>
      <c r="E48" s="12"/>
      <c r="F48" s="39"/>
      <c r="G48" s="39"/>
      <c r="H48" s="40"/>
    </row>
    <row r="49" spans="1:8" ht="17.100000000000001" customHeight="1" x14ac:dyDescent="0.2">
      <c r="A49" s="9">
        <v>7.5</v>
      </c>
      <c r="B49" s="10">
        <v>2</v>
      </c>
      <c r="C49" s="10" t="s">
        <v>22</v>
      </c>
      <c r="D49" s="73" t="s">
        <v>69</v>
      </c>
      <c r="E49" s="12" t="s">
        <v>71</v>
      </c>
      <c r="F49" s="11"/>
      <c r="G49" s="11"/>
      <c r="H49" s="13"/>
    </row>
    <row r="50" spans="1:8" ht="17.100000000000001" customHeight="1" x14ac:dyDescent="0.2">
      <c r="A50" s="9">
        <v>7.5</v>
      </c>
      <c r="B50" s="10">
        <v>2</v>
      </c>
      <c r="C50" s="10" t="s">
        <v>22</v>
      </c>
      <c r="D50" s="73" t="s">
        <v>70</v>
      </c>
      <c r="E50" s="12"/>
      <c r="F50" s="11"/>
      <c r="G50" s="11"/>
      <c r="H50" s="13"/>
    </row>
    <row r="51" spans="1:8" ht="17.100000000000001" customHeight="1" x14ac:dyDescent="0.2">
      <c r="A51" s="9">
        <v>7.5</v>
      </c>
      <c r="B51" s="10">
        <v>2</v>
      </c>
      <c r="C51" s="10" t="s">
        <v>22</v>
      </c>
      <c r="D51" s="68" t="s">
        <v>41</v>
      </c>
      <c r="E51" s="12" t="s">
        <v>71</v>
      </c>
      <c r="F51" s="11"/>
      <c r="G51" s="11"/>
      <c r="H51" s="13"/>
    </row>
    <row r="52" spans="1:8" ht="17.100000000000001" customHeight="1" x14ac:dyDescent="0.2">
      <c r="A52" s="9">
        <v>7.5</v>
      </c>
      <c r="B52" s="10">
        <v>2</v>
      </c>
      <c r="C52" s="10" t="s">
        <v>22</v>
      </c>
      <c r="D52" s="68" t="s">
        <v>62</v>
      </c>
      <c r="E52" s="12"/>
      <c r="F52" s="27"/>
      <c r="G52" s="27"/>
      <c r="H52" s="28"/>
    </row>
    <row r="53" spans="1:8" ht="17.100000000000001" customHeight="1" x14ac:dyDescent="0.2">
      <c r="A53" s="9">
        <v>7.5</v>
      </c>
      <c r="B53" s="10">
        <v>2</v>
      </c>
      <c r="C53" s="10" t="s">
        <v>22</v>
      </c>
      <c r="D53" s="68" t="s">
        <v>45</v>
      </c>
      <c r="E53" s="12" t="s">
        <v>71</v>
      </c>
      <c r="F53" s="27"/>
      <c r="G53" s="27"/>
      <c r="H53" s="28"/>
    </row>
    <row r="54" spans="1:8" ht="17.100000000000001" customHeight="1" thickBot="1" x14ac:dyDescent="0.25">
      <c r="A54" s="14">
        <v>7.5</v>
      </c>
      <c r="B54" s="15">
        <v>2</v>
      </c>
      <c r="C54" s="15" t="s">
        <v>22</v>
      </c>
      <c r="D54" s="74" t="s">
        <v>42</v>
      </c>
      <c r="E54" s="29"/>
      <c r="F54" s="16"/>
      <c r="G54" s="16"/>
      <c r="H54" s="18"/>
    </row>
    <row r="55" spans="1:8" ht="16.5" customHeight="1" thickBot="1" x14ac:dyDescent="0.25">
      <c r="A55" s="79"/>
      <c r="B55" s="79"/>
      <c r="C55" s="79"/>
      <c r="D55" s="79"/>
      <c r="E55" s="79"/>
      <c r="F55" s="79"/>
      <c r="G55" s="79"/>
      <c r="H55" s="79"/>
    </row>
    <row r="56" spans="1:8" ht="17.100000000000001" customHeight="1" x14ac:dyDescent="0.2">
      <c r="A56" s="31">
        <v>8.5</v>
      </c>
      <c r="B56" s="32">
        <v>3</v>
      </c>
      <c r="C56" s="32" t="s">
        <v>25</v>
      </c>
      <c r="D56" s="33" t="s">
        <v>19</v>
      </c>
      <c r="E56" s="34" t="s">
        <v>71</v>
      </c>
      <c r="F56" s="33"/>
      <c r="G56" s="33"/>
      <c r="H56" s="35"/>
    </row>
    <row r="57" spans="1:8" ht="17.100000000000001" customHeight="1" x14ac:dyDescent="0.2">
      <c r="A57" s="9">
        <v>8.5</v>
      </c>
      <c r="B57" s="10">
        <v>3</v>
      </c>
      <c r="C57" s="10" t="s">
        <v>25</v>
      </c>
      <c r="D57" s="11" t="s">
        <v>23</v>
      </c>
      <c r="E57" s="22" t="s">
        <v>71</v>
      </c>
      <c r="F57" s="11"/>
      <c r="G57" s="11"/>
      <c r="H57" s="13"/>
    </row>
    <row r="58" spans="1:8" ht="17.25" customHeight="1" x14ac:dyDescent="0.2">
      <c r="A58" s="9">
        <v>8.5</v>
      </c>
      <c r="B58" s="10">
        <v>3</v>
      </c>
      <c r="C58" s="10" t="s">
        <v>25</v>
      </c>
      <c r="D58" s="11" t="s">
        <v>12</v>
      </c>
      <c r="E58" s="22"/>
      <c r="F58" s="11"/>
      <c r="G58" s="11"/>
      <c r="H58" s="13"/>
    </row>
    <row r="59" spans="1:8" ht="17.100000000000001" customHeight="1" x14ac:dyDescent="0.2">
      <c r="A59" s="9">
        <v>8.5</v>
      </c>
      <c r="B59" s="10">
        <v>3</v>
      </c>
      <c r="C59" s="10" t="s">
        <v>25</v>
      </c>
      <c r="D59" s="11" t="s">
        <v>13</v>
      </c>
      <c r="E59" s="22"/>
      <c r="F59" s="11"/>
      <c r="G59" s="11"/>
      <c r="H59" s="13"/>
    </row>
    <row r="60" spans="1:8" ht="17.100000000000001" customHeight="1" x14ac:dyDescent="0.2">
      <c r="A60" s="9">
        <v>8.5</v>
      </c>
      <c r="B60" s="10">
        <v>3</v>
      </c>
      <c r="C60" s="10" t="s">
        <v>25</v>
      </c>
      <c r="D60" s="11" t="s">
        <v>14</v>
      </c>
      <c r="E60" s="22"/>
      <c r="F60" s="11"/>
      <c r="G60" s="11"/>
      <c r="H60" s="13"/>
    </row>
    <row r="61" spans="1:8" ht="17.100000000000001" customHeight="1" thickBot="1" x14ac:dyDescent="0.25">
      <c r="A61" s="14">
        <v>8.5</v>
      </c>
      <c r="B61" s="15">
        <v>3</v>
      </c>
      <c r="C61" s="15" t="s">
        <v>25</v>
      </c>
      <c r="D61" s="16" t="s">
        <v>16</v>
      </c>
      <c r="E61" s="17" t="s">
        <v>71</v>
      </c>
      <c r="F61" s="16"/>
      <c r="G61" s="16"/>
      <c r="H61" s="18"/>
    </row>
    <row r="62" spans="1:8" ht="18.75" customHeight="1" thickBot="1" x14ac:dyDescent="0.25">
      <c r="A62" s="23"/>
      <c r="B62" s="23"/>
      <c r="C62" s="23"/>
      <c r="D62" s="23"/>
      <c r="E62" s="36"/>
      <c r="F62" s="23"/>
      <c r="G62" s="23"/>
      <c r="H62" s="23"/>
    </row>
    <row r="63" spans="1:8" ht="17.100000000000001" customHeight="1" x14ac:dyDescent="0.2">
      <c r="A63" s="31">
        <v>10</v>
      </c>
      <c r="B63" s="32">
        <v>4</v>
      </c>
      <c r="C63" s="32" t="s">
        <v>26</v>
      </c>
      <c r="D63" s="33" t="s">
        <v>23</v>
      </c>
      <c r="E63" s="34" t="s">
        <v>71</v>
      </c>
      <c r="F63" s="33"/>
      <c r="G63" s="33"/>
      <c r="H63" s="35"/>
    </row>
    <row r="64" spans="1:8" ht="17.100000000000001" customHeight="1" x14ac:dyDescent="0.2">
      <c r="A64" s="37">
        <v>10</v>
      </c>
      <c r="B64" s="38">
        <v>4</v>
      </c>
      <c r="C64" s="38" t="s">
        <v>26</v>
      </c>
      <c r="D64" s="39" t="s">
        <v>12</v>
      </c>
      <c r="E64" s="12" t="s">
        <v>71</v>
      </c>
      <c r="F64" s="39"/>
      <c r="G64" s="39"/>
      <c r="H64" s="40"/>
    </row>
    <row r="65" spans="1:8" ht="17.100000000000001" customHeight="1" x14ac:dyDescent="0.2">
      <c r="A65" s="9">
        <v>10</v>
      </c>
      <c r="B65" s="10">
        <v>4</v>
      </c>
      <c r="C65" s="10" t="s">
        <v>26</v>
      </c>
      <c r="D65" s="11" t="s">
        <v>13</v>
      </c>
      <c r="E65" s="22" t="s">
        <v>71</v>
      </c>
      <c r="F65" s="11"/>
      <c r="G65" s="11"/>
      <c r="H65" s="13"/>
    </row>
    <row r="66" spans="1:8" ht="17.100000000000001" customHeight="1" x14ac:dyDescent="0.2">
      <c r="A66" s="9">
        <v>10</v>
      </c>
      <c r="B66" s="10">
        <v>4</v>
      </c>
      <c r="C66" s="10" t="s">
        <v>26</v>
      </c>
      <c r="D66" s="27" t="s">
        <v>14</v>
      </c>
      <c r="E66" s="22" t="s">
        <v>71</v>
      </c>
      <c r="F66" s="27"/>
      <c r="G66" s="27"/>
      <c r="H66" s="28"/>
    </row>
    <row r="67" spans="1:8" ht="17.100000000000001" customHeight="1" thickBot="1" x14ac:dyDescent="0.25">
      <c r="A67" s="14">
        <v>10</v>
      </c>
      <c r="B67" s="15">
        <v>4</v>
      </c>
      <c r="C67" s="15" t="s">
        <v>26</v>
      </c>
      <c r="D67" s="16" t="s">
        <v>16</v>
      </c>
      <c r="E67" s="17" t="s">
        <v>71</v>
      </c>
      <c r="F67" s="16"/>
      <c r="G67" s="16"/>
      <c r="H67" s="18"/>
    </row>
    <row r="68" spans="1:8" ht="13.5" thickBot="1" x14ac:dyDescent="0.25">
      <c r="A68" s="41"/>
      <c r="B68" s="41"/>
      <c r="C68" s="41"/>
      <c r="D68" s="42"/>
      <c r="E68" s="43"/>
      <c r="F68" s="42"/>
      <c r="G68" s="42"/>
      <c r="H68" s="42"/>
    </row>
    <row r="69" spans="1:8" s="45" customFormat="1" ht="17.100000000000001" customHeight="1" x14ac:dyDescent="0.2">
      <c r="A69" s="31" t="s">
        <v>28</v>
      </c>
      <c r="B69" s="32">
        <v>9</v>
      </c>
      <c r="C69" s="32" t="s">
        <v>29</v>
      </c>
      <c r="D69" s="33" t="s">
        <v>13</v>
      </c>
      <c r="E69" s="34" t="s">
        <v>71</v>
      </c>
      <c r="F69" s="33"/>
      <c r="G69" s="33"/>
      <c r="H69" s="35"/>
    </row>
    <row r="70" spans="1:8" s="45" customFormat="1" ht="17.100000000000001" customHeight="1" thickBot="1" x14ac:dyDescent="0.25">
      <c r="A70" s="14" t="s">
        <v>28</v>
      </c>
      <c r="B70" s="15">
        <v>9</v>
      </c>
      <c r="C70" s="15" t="s">
        <v>29</v>
      </c>
      <c r="D70" s="16" t="s">
        <v>16</v>
      </c>
      <c r="E70" s="29" t="s">
        <v>71</v>
      </c>
      <c r="F70" s="16"/>
      <c r="G70" s="16"/>
      <c r="H70" s="18"/>
    </row>
    <row r="71" spans="1:8" x14ac:dyDescent="0.2">
      <c r="A71" s="30"/>
      <c r="B71" s="30"/>
      <c r="C71" s="30"/>
      <c r="D71" s="23"/>
      <c r="E71" s="24"/>
      <c r="F71" s="23"/>
      <c r="G71" s="23"/>
      <c r="H71" s="23"/>
    </row>
    <row r="72" spans="1:8" ht="18" x14ac:dyDescent="0.2">
      <c r="A72" s="46" t="s">
        <v>58</v>
      </c>
      <c r="B72" s="47"/>
      <c r="C72" s="47"/>
      <c r="D72" s="23"/>
      <c r="E72" s="24"/>
      <c r="F72" s="23"/>
      <c r="G72" s="23"/>
      <c r="H72" s="23"/>
    </row>
    <row r="73" spans="1:8" ht="18" x14ac:dyDescent="0.2">
      <c r="A73" s="46"/>
      <c r="B73" s="47"/>
      <c r="C73" s="46" t="s">
        <v>59</v>
      </c>
      <c r="D73" s="23"/>
      <c r="E73" s="24"/>
      <c r="F73" s="23"/>
      <c r="G73" s="23"/>
      <c r="H73" s="23"/>
    </row>
    <row r="74" spans="1:8" ht="12.75" customHeight="1" x14ac:dyDescent="0.2">
      <c r="A74" s="47"/>
      <c r="B74" s="47"/>
      <c r="C74" s="47"/>
      <c r="D74" s="23"/>
      <c r="E74" s="24"/>
      <c r="F74" s="23"/>
      <c r="G74" s="23"/>
      <c r="H74" s="23"/>
    </row>
    <row r="75" spans="1:8" ht="12.75" customHeight="1" x14ac:dyDescent="0.2">
      <c r="A75" s="46" t="s">
        <v>30</v>
      </c>
      <c r="B75" s="47"/>
      <c r="C75" s="47"/>
      <c r="D75" s="23"/>
      <c r="E75" s="24"/>
      <c r="F75" s="23"/>
      <c r="G75" s="23"/>
      <c r="H75" s="23"/>
    </row>
    <row r="76" spans="1:8" ht="18" x14ac:dyDescent="0.2">
      <c r="A76" s="47"/>
      <c r="B76" s="47"/>
      <c r="C76" s="47"/>
      <c r="D76" s="23"/>
      <c r="E76" s="24"/>
      <c r="F76" s="23"/>
      <c r="G76" s="23"/>
      <c r="H76" s="23"/>
    </row>
    <row r="77" spans="1:8" ht="18" x14ac:dyDescent="0.2">
      <c r="A77" s="46" t="s">
        <v>31</v>
      </c>
      <c r="B77" s="47"/>
      <c r="C77" s="47"/>
      <c r="D77" s="4"/>
      <c r="E77" s="44"/>
    </row>
    <row r="78" spans="1:8" ht="18" x14ac:dyDescent="0.2">
      <c r="A78" s="47"/>
      <c r="B78" s="47"/>
      <c r="C78" s="47"/>
      <c r="D78" s="47"/>
      <c r="E78" s="47"/>
      <c r="F78" s="20"/>
      <c r="G78" s="20"/>
      <c r="H78" s="20"/>
    </row>
    <row r="79" spans="1:8" ht="18" x14ac:dyDescent="0.2">
      <c r="A79" s="46" t="s">
        <v>32</v>
      </c>
      <c r="B79" s="47"/>
      <c r="C79" s="47"/>
      <c r="D79" s="47"/>
      <c r="E79" s="47"/>
      <c r="F79" s="20"/>
      <c r="G79" s="20"/>
      <c r="H79" s="20"/>
    </row>
    <row r="80" spans="1:8" ht="18" x14ac:dyDescent="0.2">
      <c r="A80" s="46" t="s">
        <v>33</v>
      </c>
      <c r="B80" s="47"/>
      <c r="C80" s="47"/>
      <c r="D80" s="47"/>
      <c r="E80" s="47"/>
      <c r="F80" s="20"/>
      <c r="G80" s="20"/>
      <c r="H80" s="20"/>
    </row>
    <row r="81" spans="1:8" ht="18" x14ac:dyDescent="0.2">
      <c r="D81" s="47"/>
      <c r="E81" s="47"/>
      <c r="F81" s="20"/>
      <c r="G81" s="20"/>
      <c r="H81" s="20"/>
    </row>
    <row r="82" spans="1:8" ht="18" x14ac:dyDescent="0.2">
      <c r="D82" s="47"/>
      <c r="E82" s="47"/>
      <c r="F82" s="20"/>
      <c r="G82" s="20"/>
      <c r="H82" s="20"/>
    </row>
    <row r="83" spans="1:8" ht="18" x14ac:dyDescent="0.2">
      <c r="D83" s="47"/>
      <c r="E83" s="47"/>
      <c r="F83" s="20"/>
      <c r="G83" s="20"/>
      <c r="H83" s="20"/>
    </row>
    <row r="84" spans="1:8" ht="18" x14ac:dyDescent="0.2">
      <c r="D84" s="47"/>
      <c r="E84" s="47"/>
      <c r="F84" s="20"/>
      <c r="G84" s="20"/>
      <c r="H84" s="20"/>
    </row>
    <row r="85" spans="1:8" ht="18" x14ac:dyDescent="0.2">
      <c r="D85" s="47"/>
      <c r="E85" s="47"/>
      <c r="F85" s="20"/>
      <c r="G85" s="20"/>
      <c r="H85" s="20"/>
    </row>
    <row r="86" spans="1:8" ht="18" x14ac:dyDescent="0.2">
      <c r="D86" s="47"/>
      <c r="E86" s="47"/>
      <c r="F86" s="20"/>
      <c r="G86" s="20"/>
      <c r="H86" s="20"/>
    </row>
    <row r="87" spans="1:8" x14ac:dyDescent="0.2">
      <c r="A87" s="2"/>
      <c r="B87" s="2"/>
      <c r="C87" s="2"/>
      <c r="D87" s="4"/>
      <c r="E87" s="44"/>
    </row>
    <row r="88" spans="1:8" ht="12.75" customHeight="1" x14ac:dyDescent="0.2">
      <c r="A88" s="30"/>
      <c r="B88" s="30"/>
      <c r="C88" s="30"/>
      <c r="D88" s="23"/>
      <c r="E88" s="24"/>
      <c r="F88" s="23"/>
      <c r="G88" s="23"/>
      <c r="H88" s="23"/>
    </row>
    <row r="89" spans="1:8" x14ac:dyDescent="0.2">
      <c r="A89" s="79" t="s">
        <v>27</v>
      </c>
      <c r="B89" s="79"/>
      <c r="C89" s="79"/>
      <c r="D89" s="79"/>
      <c r="E89" s="79"/>
      <c r="F89" s="79"/>
      <c r="G89" s="79"/>
      <c r="H89" s="79"/>
    </row>
    <row r="90" spans="1:8" ht="12.75" customHeight="1" x14ac:dyDescent="0.2">
      <c r="A90" s="30"/>
      <c r="B90" s="30"/>
      <c r="C90" s="30"/>
      <c r="D90" s="23"/>
      <c r="E90" s="24"/>
      <c r="F90" s="23"/>
      <c r="G90" s="23"/>
      <c r="H90" s="23"/>
    </row>
    <row r="91" spans="1:8" x14ac:dyDescent="0.2">
      <c r="A91" s="23"/>
      <c r="B91" s="23"/>
      <c r="C91" s="23"/>
      <c r="D91" s="23"/>
      <c r="E91" s="23"/>
      <c r="F91" s="23"/>
      <c r="G91" s="23"/>
      <c r="H91" s="23"/>
    </row>
    <row r="92" spans="1:8" x14ac:dyDescent="0.2">
      <c r="A92" s="23"/>
      <c r="B92" s="23"/>
      <c r="C92" s="23"/>
      <c r="D92" s="23"/>
      <c r="E92" s="23"/>
      <c r="F92" s="23"/>
      <c r="G92" s="23"/>
      <c r="H92" s="23"/>
    </row>
    <row r="93" spans="1:8" x14ac:dyDescent="0.2">
      <c r="A93" s="23"/>
      <c r="B93" s="23"/>
      <c r="C93" s="23"/>
      <c r="D93" s="23"/>
      <c r="E93" s="23"/>
      <c r="F93" s="23"/>
      <c r="G93" s="23"/>
      <c r="H93" s="23"/>
    </row>
    <row r="94" spans="1:8" x14ac:dyDescent="0.2">
      <c r="A94" s="23"/>
      <c r="B94" s="23"/>
      <c r="C94" s="23"/>
      <c r="D94" s="23"/>
      <c r="E94" s="23"/>
      <c r="F94" s="23"/>
      <c r="G94" s="23"/>
      <c r="H94" s="23"/>
    </row>
    <row r="95" spans="1:8" ht="18" x14ac:dyDescent="0.2">
      <c r="A95" s="46"/>
      <c r="B95" s="47"/>
      <c r="C95" s="47"/>
      <c r="D95" s="47"/>
      <c r="E95" s="47"/>
      <c r="F95" s="20"/>
      <c r="G95" s="20"/>
      <c r="H95" s="20"/>
    </row>
    <row r="96" spans="1:8" ht="18" x14ac:dyDescent="0.2">
      <c r="A96" s="46"/>
      <c r="B96" s="47"/>
      <c r="C96" s="47"/>
      <c r="D96" s="47"/>
      <c r="E96" s="47"/>
      <c r="F96" s="20"/>
      <c r="G96" s="20"/>
      <c r="H96" s="20"/>
    </row>
    <row r="97" spans="1:8" ht="18" x14ac:dyDescent="0.2">
      <c r="A97" s="46"/>
      <c r="B97" s="47"/>
      <c r="C97" s="47"/>
      <c r="D97" s="47"/>
      <c r="E97" s="47"/>
      <c r="F97" s="20"/>
      <c r="G97" s="20"/>
      <c r="H97" s="20"/>
    </row>
    <row r="98" spans="1:8" ht="18" x14ac:dyDescent="0.2">
      <c r="A98" s="46"/>
      <c r="B98" s="47"/>
      <c r="C98" s="47"/>
      <c r="D98" s="47"/>
      <c r="E98" s="47"/>
      <c r="F98" s="20"/>
      <c r="G98" s="20"/>
      <c r="H98" s="20"/>
    </row>
    <row r="99" spans="1:8" ht="18.75" thickBot="1" x14ac:dyDescent="0.25">
      <c r="A99" s="46"/>
      <c r="B99" s="47"/>
      <c r="C99" s="47"/>
      <c r="D99" s="47"/>
      <c r="E99" s="47"/>
      <c r="F99" s="20"/>
      <c r="G99" s="20"/>
      <c r="H99" s="20"/>
    </row>
    <row r="100" spans="1:8" ht="18" x14ac:dyDescent="0.2">
      <c r="A100" s="46"/>
      <c r="B100" s="47"/>
      <c r="C100" s="47"/>
      <c r="D100" s="47"/>
      <c r="E100" s="47"/>
      <c r="F100" s="20"/>
      <c r="G100" s="20"/>
      <c r="H100" s="20"/>
    </row>
    <row r="101" spans="1:8" ht="18" x14ac:dyDescent="0.2">
      <c r="A101" s="46"/>
      <c r="B101" s="47"/>
      <c r="C101" s="47"/>
      <c r="D101" s="47"/>
      <c r="E101" s="47"/>
      <c r="F101" s="20"/>
      <c r="G101" s="20"/>
      <c r="H101" s="20"/>
    </row>
    <row r="102" spans="1:8" ht="18" x14ac:dyDescent="0.2">
      <c r="A102" s="46"/>
      <c r="B102" s="47"/>
      <c r="C102" s="47"/>
      <c r="D102" s="47"/>
      <c r="E102" s="47"/>
      <c r="F102" s="20"/>
      <c r="G102" s="20"/>
      <c r="H102" s="20"/>
    </row>
    <row r="103" spans="1:8" ht="18" x14ac:dyDescent="0.2">
      <c r="A103" s="46"/>
      <c r="B103" s="47"/>
      <c r="C103" s="47"/>
      <c r="D103" s="47"/>
      <c r="E103" s="47"/>
      <c r="F103" s="20"/>
      <c r="G103" s="20"/>
      <c r="H103" s="20"/>
    </row>
    <row r="104" spans="1:8" ht="18" x14ac:dyDescent="0.2">
      <c r="A104" s="46"/>
      <c r="B104" s="47"/>
      <c r="C104" s="47"/>
      <c r="D104" s="47"/>
      <c r="E104" s="47"/>
      <c r="F104" s="20"/>
      <c r="G104" s="20"/>
      <c r="H104" s="20"/>
    </row>
    <row r="105" spans="1:8" ht="18" x14ac:dyDescent="0.2">
      <c r="A105" s="46"/>
      <c r="B105" s="47"/>
      <c r="C105" s="47"/>
      <c r="D105" s="47"/>
      <c r="E105" s="47"/>
      <c r="F105" s="20"/>
      <c r="G105" s="20"/>
      <c r="H105" s="20"/>
    </row>
    <row r="106" spans="1:8" ht="18" x14ac:dyDescent="0.2">
      <c r="A106" s="46"/>
      <c r="B106" s="47"/>
      <c r="C106" s="47"/>
      <c r="D106" s="47"/>
      <c r="E106" s="47"/>
      <c r="F106" s="20"/>
      <c r="G106" s="20"/>
      <c r="H106" s="20"/>
    </row>
    <row r="107" spans="1:8" ht="18" x14ac:dyDescent="0.2">
      <c r="A107" s="46"/>
      <c r="B107" s="47"/>
      <c r="C107" s="47"/>
      <c r="D107" s="47"/>
      <c r="E107" s="47"/>
      <c r="F107" s="20"/>
      <c r="G107" s="20"/>
      <c r="H107" s="20"/>
    </row>
    <row r="108" spans="1:8" x14ac:dyDescent="0.2">
      <c r="A108" s="2"/>
      <c r="B108" s="2"/>
      <c r="C108" s="2"/>
      <c r="D108" s="4"/>
      <c r="E108" s="44"/>
    </row>
    <row r="109" spans="1:8" x14ac:dyDescent="0.2">
      <c r="A109" s="2"/>
      <c r="B109" s="2"/>
      <c r="C109" s="2"/>
      <c r="D109" s="4"/>
      <c r="E109" s="44"/>
    </row>
    <row r="110" spans="1:8" x14ac:dyDescent="0.2">
      <c r="A110" s="79" t="s">
        <v>34</v>
      </c>
      <c r="B110" s="79"/>
      <c r="C110" s="79"/>
      <c r="D110" s="79"/>
      <c r="E110" s="79"/>
      <c r="F110" s="79"/>
      <c r="G110" s="79"/>
      <c r="H110" s="79"/>
    </row>
  </sheetData>
  <sortState xmlns:xlrd2="http://schemas.microsoft.com/office/spreadsheetml/2017/richdata2" ref="J11:J22">
    <sortCondition ref="J11:J22"/>
  </sortState>
  <mergeCells count="5">
    <mergeCell ref="A7:H7"/>
    <mergeCell ref="A55:H55"/>
    <mergeCell ref="A41:H41"/>
    <mergeCell ref="A89:H89"/>
    <mergeCell ref="A110:H110"/>
  </mergeCells>
  <pageMargins left="0.5" right="0.25" top="1" bottom="0" header="0.5" footer="0.5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F24A-D683-4974-95DA-2701ECF79AE9}">
  <dimension ref="A1:I48"/>
  <sheetViews>
    <sheetView workbookViewId="0">
      <selection activeCell="F40" sqref="F40"/>
    </sheetView>
  </sheetViews>
  <sheetFormatPr defaultRowHeight="12.75" x14ac:dyDescent="0.2"/>
  <cols>
    <col min="1" max="1" width="11.42578125" bestFit="1" customWidth="1"/>
    <col min="2" max="2" width="0" hidden="1" customWidth="1"/>
    <col min="3" max="3" width="11.42578125" hidden="1" customWidth="1"/>
    <col min="4" max="4" width="29" style="4" customWidth="1"/>
    <col min="5" max="6" width="11.7109375" customWidth="1"/>
    <col min="7" max="7" width="12.42578125" customWidth="1"/>
    <col min="9" max="9" width="67.140625" bestFit="1" customWidth="1"/>
  </cols>
  <sheetData>
    <row r="1" spans="1:9" ht="31.5" x14ac:dyDescent="0.2">
      <c r="A1" s="48" t="s">
        <v>3</v>
      </c>
      <c r="B1" s="49" t="s">
        <v>4</v>
      </c>
      <c r="C1" s="49" t="s">
        <v>5</v>
      </c>
      <c r="D1" s="49" t="s">
        <v>6</v>
      </c>
      <c r="E1" s="49" t="s">
        <v>35</v>
      </c>
      <c r="F1" s="49" t="s">
        <v>36</v>
      </c>
      <c r="G1" s="49" t="s">
        <v>37</v>
      </c>
      <c r="I1" s="50" t="s">
        <v>38</v>
      </c>
    </row>
    <row r="2" spans="1:9" ht="15" x14ac:dyDescent="0.2">
      <c r="A2" s="9">
        <v>4.5</v>
      </c>
      <c r="B2" s="10">
        <v>1</v>
      </c>
      <c r="C2" s="10" t="s">
        <v>7</v>
      </c>
      <c r="D2" s="54" t="s">
        <v>8</v>
      </c>
      <c r="E2" s="55">
        <f>SUM(F2-G2)</f>
        <v>0</v>
      </c>
      <c r="F2" s="10"/>
      <c r="G2" s="56"/>
      <c r="I2" s="4" t="s">
        <v>8</v>
      </c>
    </row>
    <row r="3" spans="1:9" ht="15" x14ac:dyDescent="0.2">
      <c r="A3" s="9">
        <v>4.5</v>
      </c>
      <c r="B3" s="10">
        <v>1</v>
      </c>
      <c r="C3" s="10" t="s">
        <v>7</v>
      </c>
      <c r="D3" s="54" t="s">
        <v>9</v>
      </c>
      <c r="E3" s="55">
        <f t="shared" ref="E3:E11" si="0">SUM(F3-G3)</f>
        <v>0</v>
      </c>
      <c r="F3" s="10"/>
      <c r="G3" s="56"/>
      <c r="I3" s="4" t="s">
        <v>39</v>
      </c>
    </row>
    <row r="4" spans="1:9" ht="15" x14ac:dyDescent="0.2">
      <c r="A4" s="9">
        <v>4.5</v>
      </c>
      <c r="B4" s="10">
        <v>1</v>
      </c>
      <c r="C4" s="10" t="s">
        <v>7</v>
      </c>
      <c r="D4" s="54" t="s">
        <v>10</v>
      </c>
      <c r="E4" s="55">
        <f t="shared" si="0"/>
        <v>0</v>
      </c>
      <c r="F4" s="10"/>
      <c r="G4" s="56"/>
      <c r="I4" s="4" t="s">
        <v>44</v>
      </c>
    </row>
    <row r="5" spans="1:9" ht="15" x14ac:dyDescent="0.2">
      <c r="A5" s="9">
        <v>4.5</v>
      </c>
      <c r="B5" s="10">
        <v>1</v>
      </c>
      <c r="C5" s="10" t="s">
        <v>7</v>
      </c>
      <c r="D5" s="54" t="s">
        <v>11</v>
      </c>
      <c r="E5" s="55">
        <f t="shared" si="0"/>
        <v>0</v>
      </c>
      <c r="F5" s="10"/>
      <c r="G5" s="56"/>
      <c r="I5" s="4" t="s">
        <v>40</v>
      </c>
    </row>
    <row r="6" spans="1:9" ht="15" x14ac:dyDescent="0.2">
      <c r="A6" s="9">
        <v>4.5</v>
      </c>
      <c r="B6" s="10">
        <v>1</v>
      </c>
      <c r="C6" s="10" t="s">
        <v>7</v>
      </c>
      <c r="D6" s="54" t="s">
        <v>12</v>
      </c>
      <c r="E6" s="55">
        <f t="shared" si="0"/>
        <v>0</v>
      </c>
      <c r="F6" s="10"/>
      <c r="G6" s="56"/>
      <c r="I6" s="4" t="s">
        <v>47</v>
      </c>
    </row>
    <row r="7" spans="1:9" ht="15" x14ac:dyDescent="0.2">
      <c r="A7" s="9">
        <v>4.5</v>
      </c>
      <c r="B7" s="10">
        <v>1</v>
      </c>
      <c r="C7" s="10" t="s">
        <v>7</v>
      </c>
      <c r="D7" s="54" t="s">
        <v>13</v>
      </c>
      <c r="E7" s="55">
        <f t="shared" si="0"/>
        <v>0</v>
      </c>
      <c r="F7" s="10"/>
      <c r="G7" s="56"/>
      <c r="I7" s="4" t="s">
        <v>41</v>
      </c>
    </row>
    <row r="8" spans="1:9" ht="15" x14ac:dyDescent="0.2">
      <c r="A8" s="9">
        <v>4.5</v>
      </c>
      <c r="B8" s="10">
        <v>1</v>
      </c>
      <c r="C8" s="10" t="s">
        <v>7</v>
      </c>
      <c r="D8" s="54" t="s">
        <v>14</v>
      </c>
      <c r="E8" s="55">
        <f t="shared" si="0"/>
        <v>0</v>
      </c>
      <c r="F8" s="10"/>
      <c r="G8" s="56"/>
      <c r="I8" s="4" t="s">
        <v>14</v>
      </c>
    </row>
    <row r="9" spans="1:9" ht="15" x14ac:dyDescent="0.2">
      <c r="A9" s="9">
        <v>4.5</v>
      </c>
      <c r="B9" s="10">
        <v>1</v>
      </c>
      <c r="C9" s="10" t="s">
        <v>7</v>
      </c>
      <c r="D9" s="54" t="s">
        <v>15</v>
      </c>
      <c r="E9" s="55">
        <f t="shared" si="0"/>
        <v>0</v>
      </c>
      <c r="F9" s="10"/>
      <c r="G9" s="56"/>
      <c r="I9" s="4" t="s">
        <v>15</v>
      </c>
    </row>
    <row r="10" spans="1:9" ht="15" x14ac:dyDescent="0.2">
      <c r="A10" s="9">
        <v>4.5</v>
      </c>
      <c r="B10" s="10">
        <v>1</v>
      </c>
      <c r="C10" s="10" t="s">
        <v>7</v>
      </c>
      <c r="D10" s="54" t="s">
        <v>16</v>
      </c>
      <c r="E10" s="55">
        <f t="shared" si="0"/>
        <v>0</v>
      </c>
      <c r="F10" s="10"/>
      <c r="G10" s="56"/>
      <c r="I10" s="4" t="s">
        <v>46</v>
      </c>
    </row>
    <row r="11" spans="1:9" ht="15.75" thickBot="1" x14ac:dyDescent="0.25">
      <c r="A11" s="14">
        <v>4.5</v>
      </c>
      <c r="B11" s="15">
        <v>1</v>
      </c>
      <c r="C11" s="15" t="s">
        <v>7</v>
      </c>
      <c r="D11" s="57" t="s">
        <v>17</v>
      </c>
      <c r="E11" s="58">
        <f t="shared" si="0"/>
        <v>0</v>
      </c>
      <c r="F11" s="15"/>
      <c r="G11" s="59"/>
      <c r="I11" s="4" t="s">
        <v>42</v>
      </c>
    </row>
    <row r="12" spans="1:9" ht="15.75" thickBot="1" x14ac:dyDescent="0.25">
      <c r="A12" s="19"/>
      <c r="B12" s="19"/>
      <c r="C12" s="19"/>
      <c r="D12" s="60"/>
      <c r="E12" s="61"/>
      <c r="F12" s="19"/>
      <c r="G12" s="19"/>
      <c r="I12" s="4"/>
    </row>
    <row r="13" spans="1:9" ht="15" x14ac:dyDescent="0.2">
      <c r="A13" s="31">
        <v>6.5</v>
      </c>
      <c r="B13" s="32">
        <v>1</v>
      </c>
      <c r="C13" s="32" t="s">
        <v>18</v>
      </c>
      <c r="D13" s="51" t="s">
        <v>19</v>
      </c>
      <c r="E13" s="52">
        <f t="shared" ref="E13:E23" si="1">SUM(F13-G13)</f>
        <v>96</v>
      </c>
      <c r="F13" s="32">
        <v>96</v>
      </c>
      <c r="G13" s="53"/>
      <c r="I13" s="4" t="s">
        <v>43</v>
      </c>
    </row>
    <row r="14" spans="1:9" ht="15" x14ac:dyDescent="0.2">
      <c r="A14" s="9">
        <v>6.5</v>
      </c>
      <c r="B14" s="10">
        <v>1</v>
      </c>
      <c r="C14" s="10" t="s">
        <v>18</v>
      </c>
      <c r="D14" s="54" t="s">
        <v>8</v>
      </c>
      <c r="E14" s="55">
        <f t="shared" si="1"/>
        <v>102</v>
      </c>
      <c r="F14" s="10">
        <v>102</v>
      </c>
      <c r="G14" s="56"/>
      <c r="I14" s="4" t="s">
        <v>8</v>
      </c>
    </row>
    <row r="15" spans="1:9" ht="15" x14ac:dyDescent="0.2">
      <c r="A15" s="9">
        <v>6.5</v>
      </c>
      <c r="B15" s="10">
        <v>1</v>
      </c>
      <c r="C15" s="10" t="s">
        <v>18</v>
      </c>
      <c r="D15" s="54" t="s">
        <v>9</v>
      </c>
      <c r="E15" s="55">
        <f t="shared" si="1"/>
        <v>300</v>
      </c>
      <c r="F15" s="10">
        <v>300</v>
      </c>
      <c r="G15" s="56"/>
      <c r="I15" s="4" t="s">
        <v>39</v>
      </c>
    </row>
    <row r="16" spans="1:9" ht="15" x14ac:dyDescent="0.2">
      <c r="A16" s="9">
        <v>6.5</v>
      </c>
      <c r="B16" s="10">
        <v>1</v>
      </c>
      <c r="C16" s="10" t="s">
        <v>18</v>
      </c>
      <c r="D16" s="54" t="s">
        <v>20</v>
      </c>
      <c r="E16" s="55">
        <f t="shared" si="1"/>
        <v>396</v>
      </c>
      <c r="F16" s="10">
        <v>396</v>
      </c>
      <c r="G16" s="56"/>
      <c r="I16" s="4" t="s">
        <v>20</v>
      </c>
    </row>
    <row r="17" spans="1:9" ht="15" x14ac:dyDescent="0.2">
      <c r="A17" s="9">
        <v>6.5</v>
      </c>
      <c r="B17" s="10">
        <v>1</v>
      </c>
      <c r="C17" s="10" t="s">
        <v>18</v>
      </c>
      <c r="D17" s="54" t="s">
        <v>10</v>
      </c>
      <c r="E17" s="55">
        <f t="shared" si="1"/>
        <v>498</v>
      </c>
      <c r="F17" s="10">
        <f>SUM(396,102)</f>
        <v>498</v>
      </c>
      <c r="G17" s="56"/>
      <c r="I17" s="4" t="s">
        <v>50</v>
      </c>
    </row>
    <row r="18" spans="1:9" ht="15" x14ac:dyDescent="0.2">
      <c r="A18" s="9">
        <v>6.5</v>
      </c>
      <c r="B18" s="10">
        <v>1</v>
      </c>
      <c r="C18" s="10" t="s">
        <v>18</v>
      </c>
      <c r="D18" s="54" t="s">
        <v>12</v>
      </c>
      <c r="E18" s="55">
        <f t="shared" si="1"/>
        <v>102</v>
      </c>
      <c r="F18" s="10">
        <v>102</v>
      </c>
      <c r="G18" s="56"/>
      <c r="I18" s="4" t="s">
        <v>51</v>
      </c>
    </row>
    <row r="19" spans="1:9" ht="15" x14ac:dyDescent="0.2">
      <c r="A19" s="9">
        <v>6.5</v>
      </c>
      <c r="B19" s="10">
        <v>1</v>
      </c>
      <c r="C19" s="10" t="s">
        <v>18</v>
      </c>
      <c r="D19" s="54" t="s">
        <v>13</v>
      </c>
      <c r="E19" s="55">
        <f t="shared" si="1"/>
        <v>7554</v>
      </c>
      <c r="F19" s="66">
        <f>SUM(996,222,4002,2334)</f>
        <v>7554</v>
      </c>
      <c r="G19" s="56"/>
      <c r="I19" s="4" t="s">
        <v>49</v>
      </c>
    </row>
    <row r="20" spans="1:9" ht="15" x14ac:dyDescent="0.2">
      <c r="A20" s="9">
        <v>6.5</v>
      </c>
      <c r="B20" s="10">
        <v>1</v>
      </c>
      <c r="C20" s="10" t="s">
        <v>18</v>
      </c>
      <c r="D20" s="54" t="s">
        <v>14</v>
      </c>
      <c r="E20" s="55">
        <f t="shared" si="1"/>
        <v>702</v>
      </c>
      <c r="F20" s="10">
        <v>702</v>
      </c>
      <c r="G20" s="56"/>
      <c r="I20" s="4" t="s">
        <v>14</v>
      </c>
    </row>
    <row r="21" spans="1:9" ht="15" x14ac:dyDescent="0.2">
      <c r="A21" s="9">
        <v>6.5</v>
      </c>
      <c r="B21" s="10">
        <v>1</v>
      </c>
      <c r="C21" s="10" t="s">
        <v>18</v>
      </c>
      <c r="D21" s="54" t="s">
        <v>15</v>
      </c>
      <c r="E21" s="55">
        <f t="shared" si="1"/>
        <v>396</v>
      </c>
      <c r="F21" s="10">
        <v>396</v>
      </c>
      <c r="G21" s="56"/>
      <c r="I21" s="4" t="s">
        <v>15</v>
      </c>
    </row>
    <row r="22" spans="1:9" ht="15" x14ac:dyDescent="0.2">
      <c r="A22" s="9">
        <v>6.5</v>
      </c>
      <c r="B22" s="10">
        <v>1</v>
      </c>
      <c r="C22" s="10" t="s">
        <v>18</v>
      </c>
      <c r="D22" s="54" t="s">
        <v>16</v>
      </c>
      <c r="E22" s="55">
        <f t="shared" si="1"/>
        <v>1098</v>
      </c>
      <c r="F22" s="10">
        <f>SUM(96,1002)</f>
        <v>1098</v>
      </c>
      <c r="G22" s="56"/>
      <c r="I22" s="4" t="s">
        <v>48</v>
      </c>
    </row>
    <row r="23" spans="1:9" ht="15.75" thickBot="1" x14ac:dyDescent="0.25">
      <c r="A23" s="14">
        <v>6.5</v>
      </c>
      <c r="B23" s="15">
        <v>1</v>
      </c>
      <c r="C23" s="15" t="s">
        <v>18</v>
      </c>
      <c r="D23" s="57" t="s">
        <v>17</v>
      </c>
      <c r="E23" s="58">
        <f t="shared" si="1"/>
        <v>204</v>
      </c>
      <c r="F23" s="15">
        <v>204</v>
      </c>
      <c r="G23" s="59"/>
      <c r="I23" s="4" t="s">
        <v>42</v>
      </c>
    </row>
    <row r="24" spans="1:9" ht="15.75" thickBot="1" x14ac:dyDescent="0.25">
      <c r="E24" s="61"/>
      <c r="F24" s="19"/>
      <c r="G24" s="19"/>
      <c r="I24" s="4"/>
    </row>
    <row r="25" spans="1:9" ht="15" x14ac:dyDescent="0.2">
      <c r="A25" s="31">
        <v>7.5</v>
      </c>
      <c r="B25" s="32">
        <v>2</v>
      </c>
      <c r="C25" s="32" t="s">
        <v>22</v>
      </c>
      <c r="D25" s="51" t="s">
        <v>23</v>
      </c>
      <c r="E25" s="52">
        <f t="shared" ref="E25:E31" si="2">SUM(F25-G25)</f>
        <v>0</v>
      </c>
      <c r="F25" s="32"/>
      <c r="G25" s="53"/>
      <c r="I25" s="4" t="s">
        <v>52</v>
      </c>
    </row>
    <row r="26" spans="1:9" ht="15" x14ac:dyDescent="0.2">
      <c r="A26" s="9">
        <v>7.5</v>
      </c>
      <c r="B26" s="10">
        <v>2</v>
      </c>
      <c r="C26" s="10" t="s">
        <v>22</v>
      </c>
      <c r="D26" s="54" t="s">
        <v>10</v>
      </c>
      <c r="E26" s="55">
        <f t="shared" si="2"/>
        <v>0</v>
      </c>
      <c r="F26" s="10"/>
      <c r="G26" s="56"/>
      <c r="I26" s="4" t="s">
        <v>50</v>
      </c>
    </row>
    <row r="27" spans="1:9" ht="15" x14ac:dyDescent="0.2">
      <c r="A27" s="9">
        <v>7.5</v>
      </c>
      <c r="B27" s="10">
        <v>2</v>
      </c>
      <c r="C27" s="10" t="s">
        <v>22</v>
      </c>
      <c r="D27" s="54" t="s">
        <v>12</v>
      </c>
      <c r="E27" s="55">
        <f t="shared" si="2"/>
        <v>0</v>
      </c>
      <c r="F27" s="10"/>
      <c r="G27" s="56"/>
      <c r="I27" s="4" t="s">
        <v>20</v>
      </c>
    </row>
    <row r="28" spans="1:9" ht="15" x14ac:dyDescent="0.2">
      <c r="A28" s="9">
        <v>7.5</v>
      </c>
      <c r="B28" s="10">
        <v>2</v>
      </c>
      <c r="C28" s="10" t="s">
        <v>22</v>
      </c>
      <c r="D28" s="54" t="s">
        <v>13</v>
      </c>
      <c r="E28" s="55">
        <f t="shared" si="2"/>
        <v>0</v>
      </c>
      <c r="F28" s="10"/>
      <c r="G28" s="56"/>
      <c r="I28" s="4" t="s">
        <v>53</v>
      </c>
    </row>
    <row r="29" spans="1:9" ht="15" x14ac:dyDescent="0.2">
      <c r="A29" s="9">
        <v>7.5</v>
      </c>
      <c r="B29" s="10">
        <v>2</v>
      </c>
      <c r="C29" s="10" t="s">
        <v>22</v>
      </c>
      <c r="D29" s="54" t="s">
        <v>14</v>
      </c>
      <c r="E29" s="55">
        <f t="shared" si="2"/>
        <v>0</v>
      </c>
      <c r="F29" s="10"/>
      <c r="G29" s="56"/>
      <c r="I29" s="4" t="s">
        <v>14</v>
      </c>
    </row>
    <row r="30" spans="1:9" ht="15" x14ac:dyDescent="0.2">
      <c r="A30" s="9">
        <v>7.5</v>
      </c>
      <c r="B30" s="10">
        <v>2</v>
      </c>
      <c r="C30" s="10" t="s">
        <v>22</v>
      </c>
      <c r="D30" s="54" t="s">
        <v>24</v>
      </c>
      <c r="E30" s="55">
        <f t="shared" si="2"/>
        <v>0</v>
      </c>
      <c r="F30" s="10"/>
      <c r="G30" s="56"/>
      <c r="I30" s="4" t="s">
        <v>45</v>
      </c>
    </row>
    <row r="31" spans="1:9" ht="15.75" thickBot="1" x14ac:dyDescent="0.25">
      <c r="A31" s="14">
        <v>7.5</v>
      </c>
      <c r="B31" s="15">
        <v>2</v>
      </c>
      <c r="C31" s="15" t="s">
        <v>22</v>
      </c>
      <c r="D31" s="57" t="s">
        <v>17</v>
      </c>
      <c r="E31" s="58">
        <f t="shared" si="2"/>
        <v>0</v>
      </c>
      <c r="F31" s="15"/>
      <c r="G31" s="59"/>
      <c r="I31" s="4" t="s">
        <v>42</v>
      </c>
    </row>
    <row r="32" spans="1:9" ht="13.5" thickBot="1" x14ac:dyDescent="0.25">
      <c r="A32" s="23"/>
      <c r="B32" s="23"/>
      <c r="C32" s="23"/>
      <c r="D32" s="62"/>
      <c r="E32" s="63"/>
      <c r="F32" s="67"/>
      <c r="G32" s="23"/>
    </row>
    <row r="33" spans="1:9" ht="15" x14ac:dyDescent="0.2">
      <c r="A33" s="64">
        <v>8.5</v>
      </c>
      <c r="B33" s="65">
        <v>3</v>
      </c>
      <c r="C33" s="65" t="s">
        <v>25</v>
      </c>
      <c r="D33" s="51" t="s">
        <v>19</v>
      </c>
      <c r="E33" s="52">
        <f t="shared" ref="E33:E38" si="3">SUM(F33-G33)</f>
        <v>0</v>
      </c>
      <c r="F33" s="32"/>
      <c r="G33" s="53"/>
      <c r="I33" s="4" t="s">
        <v>43</v>
      </c>
    </row>
    <row r="34" spans="1:9" ht="15" x14ac:dyDescent="0.2">
      <c r="A34" s="9">
        <v>8.5</v>
      </c>
      <c r="B34" s="10">
        <v>3</v>
      </c>
      <c r="C34" s="10" t="s">
        <v>25</v>
      </c>
      <c r="D34" s="54" t="s">
        <v>23</v>
      </c>
      <c r="E34" s="55">
        <f t="shared" si="3"/>
        <v>0</v>
      </c>
      <c r="F34" s="10"/>
      <c r="G34" s="56"/>
      <c r="I34" s="4" t="s">
        <v>52</v>
      </c>
    </row>
    <row r="35" spans="1:9" ht="15" x14ac:dyDescent="0.2">
      <c r="A35" s="9">
        <v>8.5</v>
      </c>
      <c r="B35" s="10">
        <v>3</v>
      </c>
      <c r="C35" s="10" t="s">
        <v>25</v>
      </c>
      <c r="D35" s="54" t="s">
        <v>12</v>
      </c>
      <c r="E35" s="55">
        <f t="shared" si="3"/>
        <v>0</v>
      </c>
      <c r="F35" s="10"/>
      <c r="G35" s="56"/>
      <c r="I35" s="4" t="s">
        <v>20</v>
      </c>
    </row>
    <row r="36" spans="1:9" ht="15" x14ac:dyDescent="0.2">
      <c r="A36" s="9">
        <v>8.5</v>
      </c>
      <c r="B36" s="10">
        <v>3</v>
      </c>
      <c r="C36" s="10" t="s">
        <v>25</v>
      </c>
      <c r="D36" s="54" t="s">
        <v>13</v>
      </c>
      <c r="E36" s="55">
        <f t="shared" si="3"/>
        <v>1000</v>
      </c>
      <c r="F36" s="10">
        <f>SUM(400,300,300)</f>
        <v>1000</v>
      </c>
      <c r="G36" s="56"/>
      <c r="I36" s="4" t="s">
        <v>54</v>
      </c>
    </row>
    <row r="37" spans="1:9" ht="15" x14ac:dyDescent="0.2">
      <c r="A37" s="9">
        <v>8.5</v>
      </c>
      <c r="B37" s="10">
        <v>3</v>
      </c>
      <c r="C37" s="10" t="s">
        <v>25</v>
      </c>
      <c r="D37" s="54" t="s">
        <v>14</v>
      </c>
      <c r="E37" s="55">
        <f t="shared" si="3"/>
        <v>0</v>
      </c>
      <c r="F37" s="10"/>
      <c r="G37" s="56"/>
      <c r="I37" s="4" t="s">
        <v>14</v>
      </c>
    </row>
    <row r="38" spans="1:9" ht="15.75" thickBot="1" x14ac:dyDescent="0.25">
      <c r="A38" s="14">
        <v>8.5</v>
      </c>
      <c r="B38" s="15">
        <v>3</v>
      </c>
      <c r="C38" s="15" t="s">
        <v>25</v>
      </c>
      <c r="D38" s="57" t="s">
        <v>16</v>
      </c>
      <c r="E38" s="58">
        <f t="shared" si="3"/>
        <v>296</v>
      </c>
      <c r="F38" s="15">
        <f>SUM(296)</f>
        <v>296</v>
      </c>
      <c r="G38" s="59"/>
      <c r="I38" s="4" t="s">
        <v>45</v>
      </c>
    </row>
    <row r="39" spans="1:9" ht="13.5" thickBot="1" x14ac:dyDescent="0.25">
      <c r="A39" s="23"/>
      <c r="B39" s="23"/>
      <c r="C39" s="23"/>
      <c r="D39" s="23"/>
      <c r="E39" s="4"/>
      <c r="F39" s="4"/>
    </row>
    <row r="40" spans="1:9" ht="15" x14ac:dyDescent="0.2">
      <c r="A40" s="31">
        <v>10</v>
      </c>
      <c r="B40" s="32">
        <v>4</v>
      </c>
      <c r="C40" s="32" t="s">
        <v>26</v>
      </c>
      <c r="D40" s="51" t="s">
        <v>23</v>
      </c>
      <c r="E40" s="52">
        <f t="shared" ref="E40:E44" si="4">SUM(F40-G40)</f>
        <v>150</v>
      </c>
      <c r="F40" s="32">
        <f>SUM(110,40)</f>
        <v>150</v>
      </c>
      <c r="G40" s="53"/>
      <c r="I40" s="4" t="s">
        <v>52</v>
      </c>
    </row>
    <row r="41" spans="1:9" ht="15" x14ac:dyDescent="0.2">
      <c r="A41" s="9">
        <v>10</v>
      </c>
      <c r="B41" s="10">
        <v>4</v>
      </c>
      <c r="C41" s="10" t="s">
        <v>26</v>
      </c>
      <c r="D41" s="54" t="s">
        <v>12</v>
      </c>
      <c r="E41" s="55">
        <f t="shared" si="4"/>
        <v>60</v>
      </c>
      <c r="F41" s="10">
        <v>60</v>
      </c>
      <c r="G41" s="56"/>
      <c r="I41" s="4" t="s">
        <v>20</v>
      </c>
    </row>
    <row r="42" spans="1:9" ht="15" x14ac:dyDescent="0.2">
      <c r="A42" s="9">
        <v>10</v>
      </c>
      <c r="B42" s="10">
        <v>4</v>
      </c>
      <c r="C42" s="10" t="s">
        <v>26</v>
      </c>
      <c r="D42" s="54" t="s">
        <v>13</v>
      </c>
      <c r="E42" s="55">
        <f t="shared" si="4"/>
        <v>600</v>
      </c>
      <c r="F42" s="10">
        <f>SUM(300,300)</f>
        <v>600</v>
      </c>
      <c r="G42" s="56"/>
      <c r="I42" s="4" t="s">
        <v>57</v>
      </c>
    </row>
    <row r="43" spans="1:9" ht="15" x14ac:dyDescent="0.2">
      <c r="A43" s="9">
        <v>10</v>
      </c>
      <c r="B43" s="10">
        <v>4</v>
      </c>
      <c r="C43" s="10" t="s">
        <v>26</v>
      </c>
      <c r="D43" s="54" t="s">
        <v>14</v>
      </c>
      <c r="E43" s="55">
        <f t="shared" si="4"/>
        <v>75</v>
      </c>
      <c r="F43" s="10">
        <v>75</v>
      </c>
      <c r="G43" s="56"/>
      <c r="I43" s="4" t="s">
        <v>14</v>
      </c>
    </row>
    <row r="44" spans="1:9" ht="15.75" thickBot="1" x14ac:dyDescent="0.25">
      <c r="A44" s="14">
        <v>10</v>
      </c>
      <c r="B44" s="15">
        <v>4</v>
      </c>
      <c r="C44" s="15" t="s">
        <v>26</v>
      </c>
      <c r="D44" s="57" t="s">
        <v>16</v>
      </c>
      <c r="E44" s="58">
        <f t="shared" si="4"/>
        <v>200</v>
      </c>
      <c r="F44" s="15">
        <v>200</v>
      </c>
      <c r="G44" s="59"/>
      <c r="I44" s="4" t="s">
        <v>45</v>
      </c>
    </row>
    <row r="45" spans="1:9" ht="13.5" thickBot="1" x14ac:dyDescent="0.25">
      <c r="A45" s="30"/>
      <c r="B45" s="30"/>
      <c r="C45" s="30"/>
      <c r="D45" s="23"/>
      <c r="E45" s="4"/>
      <c r="F45" s="4"/>
    </row>
    <row r="46" spans="1:9" ht="15" x14ac:dyDescent="0.2">
      <c r="A46" s="31" t="s">
        <v>28</v>
      </c>
      <c r="B46" s="32">
        <v>9</v>
      </c>
      <c r="C46" s="32" t="s">
        <v>29</v>
      </c>
      <c r="D46" s="33" t="s">
        <v>13</v>
      </c>
      <c r="E46" s="52">
        <f t="shared" ref="E46:E47" si="5">SUM(F46-G46)</f>
        <v>0</v>
      </c>
      <c r="F46" s="32"/>
      <c r="G46" s="53"/>
      <c r="I46" s="4" t="s">
        <v>55</v>
      </c>
    </row>
    <row r="47" spans="1:9" ht="15.75" thickBot="1" x14ac:dyDescent="0.25">
      <c r="A47" s="14" t="s">
        <v>28</v>
      </c>
      <c r="B47" s="15">
        <v>9</v>
      </c>
      <c r="C47" s="15" t="s">
        <v>29</v>
      </c>
      <c r="D47" s="16" t="s">
        <v>16</v>
      </c>
      <c r="E47" s="58">
        <f t="shared" si="5"/>
        <v>0</v>
      </c>
      <c r="F47" s="15"/>
      <c r="G47" s="59"/>
      <c r="I47" s="4" t="s">
        <v>56</v>
      </c>
    </row>
    <row r="48" spans="1:9" x14ac:dyDescent="0.2">
      <c r="E48" s="4"/>
    </row>
  </sheetData>
  <pageMargins left="0.25" right="0.25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Form</vt:lpstr>
      <vt:lpstr>Inventory</vt:lpstr>
      <vt:lpstr>Inventory!Print_Area</vt:lpstr>
      <vt:lpstr>'Order Form'!Print_Area</vt:lpstr>
      <vt:lpstr>Inventory!Print_Titles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Gunter Lennon</cp:lastModifiedBy>
  <cp:lastPrinted>2025-10-22T16:48:52Z</cp:lastPrinted>
  <dcterms:created xsi:type="dcterms:W3CDTF">2023-10-02T15:31:56Z</dcterms:created>
  <dcterms:modified xsi:type="dcterms:W3CDTF">2025-12-11T14:07:30Z</dcterms:modified>
</cp:coreProperties>
</file>